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20" windowWidth="16275" windowHeight="1785"/>
  </bookViews>
  <sheets>
    <sheet name="Tabella ricognizione servizi" sheetId="7" r:id="rId1"/>
  </sheets>
  <definedNames>
    <definedName name="_xlnm.Print_Area" localSheetId="0">'Tabella ricognizione servizi'!$A$1:$J$58</definedName>
    <definedName name="_xlnm.Print_Titles" localSheetId="0">'Tabella ricognizione servizi'!$1:$14</definedName>
  </definedNames>
  <calcPr calcId="145621"/>
</workbook>
</file>

<file path=xl/calcChain.xml><?xml version="1.0" encoding="utf-8"?>
<calcChain xmlns="http://schemas.openxmlformats.org/spreadsheetml/2006/main">
  <c r="I15" i="7" l="1"/>
  <c r="G15" i="7"/>
  <c r="I55" i="7" l="1"/>
  <c r="I47" i="7"/>
  <c r="F45" i="7"/>
  <c r="F44" i="7"/>
  <c r="F43" i="7"/>
  <c r="F42" i="7"/>
  <c r="F41" i="7"/>
  <c r="F40" i="7"/>
  <c r="F39" i="7"/>
  <c r="F38" i="7"/>
  <c r="F36" i="7"/>
  <c r="F35" i="7"/>
  <c r="F34" i="7"/>
  <c r="F33" i="7"/>
  <c r="F32" i="7"/>
  <c r="F31" i="7"/>
  <c r="F30" i="7"/>
  <c r="F29" i="7"/>
  <c r="F28" i="7"/>
  <c r="F26" i="7"/>
  <c r="F25" i="7"/>
  <c r="F24" i="7"/>
  <c r="F23" i="7"/>
  <c r="F22" i="7"/>
  <c r="F21" i="7"/>
  <c r="F20" i="7"/>
  <c r="F19" i="7"/>
  <c r="F18" i="7"/>
  <c r="F17" i="7"/>
  <c r="F16" i="7"/>
  <c r="I38" i="7" l="1"/>
  <c r="I28" i="7"/>
  <c r="I27" i="7"/>
  <c r="G37" i="7" l="1"/>
  <c r="I37" i="7" s="1"/>
  <c r="G27" i="7" l="1"/>
  <c r="G44" i="7" l="1"/>
  <c r="I44" i="7" s="1"/>
  <c r="G42" i="7"/>
  <c r="I42" i="7" s="1"/>
  <c r="G40" i="7"/>
  <c r="I40" i="7" s="1"/>
  <c r="G38" i="7"/>
  <c r="G36" i="7"/>
  <c r="I36" i="7" s="1"/>
  <c r="G34" i="7"/>
  <c r="I34" i="7" s="1"/>
  <c r="G32" i="7"/>
  <c r="I32" i="7" s="1"/>
  <c r="G30" i="7"/>
  <c r="I30" i="7" s="1"/>
  <c r="G28" i="7"/>
  <c r="G26" i="7"/>
  <c r="I26" i="7" s="1"/>
  <c r="G24" i="7"/>
  <c r="I24" i="7" s="1"/>
  <c r="G22" i="7"/>
  <c r="I22" i="7" s="1"/>
  <c r="G20" i="7"/>
  <c r="I20" i="7" s="1"/>
  <c r="G18" i="7"/>
  <c r="I18" i="7" s="1"/>
  <c r="G25" i="7"/>
  <c r="G23" i="7"/>
  <c r="I23" i="7" s="1"/>
  <c r="G19" i="7"/>
  <c r="I19" i="7" s="1"/>
  <c r="G16" i="7"/>
  <c r="I16" i="7" s="1"/>
  <c r="G45" i="7"/>
  <c r="I45" i="7" s="1"/>
  <c r="G43" i="7"/>
  <c r="I43" i="7" s="1"/>
  <c r="G41" i="7"/>
  <c r="I41" i="7" s="1"/>
  <c r="G39" i="7"/>
  <c r="I39" i="7" s="1"/>
  <c r="G35" i="7"/>
  <c r="I35" i="7" s="1"/>
  <c r="G33" i="7"/>
  <c r="I33" i="7" s="1"/>
  <c r="G31" i="7"/>
  <c r="I31" i="7" s="1"/>
  <c r="G29" i="7"/>
  <c r="I29" i="7" s="1"/>
  <c r="G21" i="7"/>
  <c r="I21" i="7" s="1"/>
  <c r="G17" i="7"/>
  <c r="I17" i="7" s="1"/>
  <c r="I57" i="7" l="1"/>
  <c r="I25" i="7"/>
</calcChain>
</file>

<file path=xl/sharedStrings.xml><?xml version="1.0" encoding="utf-8"?>
<sst xmlns="http://schemas.openxmlformats.org/spreadsheetml/2006/main" count="80" uniqueCount="63">
  <si>
    <t>Indicare il numero di posti di accoglienza previsti nella proposta progettuale</t>
  </si>
  <si>
    <t>C - Giornate di accoglienza
pro-capite</t>
  </si>
  <si>
    <t>Affidamento familiare</t>
  </si>
  <si>
    <t>Data inizio progetto</t>
  </si>
  <si>
    <t>Data fine progetto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</si>
  <si>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</si>
  <si>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</si>
  <si>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</si>
  <si>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</si>
  <si>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</si>
  <si>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</si>
  <si>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</si>
  <si>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</si>
  <si>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</si>
  <si>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</si>
  <si>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 xml:space="preserve"> A - Costo pro-capite pro-die</t>
  </si>
  <si>
    <t>m</t>
  </si>
  <si>
    <t>Fondo Asilo, Migrazione e Integrazione 2014 - 2020</t>
  </si>
  <si>
    <t xml:space="preserve">Obiettivo Specifico 1 - Obiettivo nazionale 1 – lett. e) </t>
  </si>
  <si>
    <t>Oggetto della proposta progettuale</t>
  </si>
  <si>
    <t>Inserimento scolastico e professionale</t>
  </si>
  <si>
    <t>B  - Numero posti di accoglienza pro-die</t>
  </si>
  <si>
    <t>D - Costo totale progetto
(A*B*C)</t>
  </si>
  <si>
    <t xml:space="preserve">PROGETTO </t>
  </si>
  <si>
    <t xml:space="preserve"> ④ TOTALE COSTI DIRETTI PER I MSNA (=①+②+③ )</t>
  </si>
  <si>
    <t>⑧ COSTO TOTALE DI PROGETTO (= ④+⑤+⑥+⑦ )</t>
  </si>
  <si>
    <t>- Tabella per la ricognizione dei servizi offerti -</t>
  </si>
  <si>
    <r>
      <rPr>
        <b/>
        <sz val="12"/>
        <color theme="1"/>
        <rFont val="Calibri"/>
        <family val="2"/>
        <scheme val="minor"/>
      </rPr>
      <t>Ospitalità</t>
    </r>
    <r>
      <rPr>
        <sz val="12"/>
        <color theme="1"/>
        <rFont val="Calibri"/>
        <family val="2"/>
        <scheme val="minor"/>
      </rPr>
      <t xml:space="preserve"> in strutture idonee all'accoglienza dei MSNA</t>
    </r>
  </si>
  <si>
    <r>
      <rPr>
        <b/>
        <sz val="12"/>
        <color theme="1"/>
        <rFont val="Calibri"/>
        <family val="2"/>
        <scheme val="minor"/>
      </rPr>
      <t>Erogazione pasti</t>
    </r>
    <r>
      <rPr>
        <sz val="12"/>
        <color theme="1"/>
        <rFont val="Calibri"/>
        <family val="2"/>
        <scheme val="minor"/>
      </rPr>
      <t xml:space="preserve"> / fornitura generi alimentari</t>
    </r>
  </si>
  <si>
    <r>
      <t>Fornitura kit per l'</t>
    </r>
    <r>
      <rPr>
        <b/>
        <sz val="12"/>
        <color theme="1"/>
        <rFont val="Calibri"/>
        <family val="2"/>
        <scheme val="minor"/>
      </rPr>
      <t>igiene personale</t>
    </r>
  </si>
  <si>
    <r>
      <rPr>
        <b/>
        <sz val="12"/>
        <color theme="1"/>
        <rFont val="Calibri"/>
        <family val="2"/>
        <scheme val="minor"/>
      </rPr>
      <t>Mediazione culturale</t>
    </r>
    <r>
      <rPr>
        <sz val="12"/>
        <color theme="1"/>
        <rFont val="Calibri"/>
        <family val="2"/>
        <scheme val="minor"/>
      </rPr>
      <t xml:space="preserve"> e interpretariato</t>
    </r>
  </si>
  <si>
    <r>
      <rPr>
        <b/>
        <sz val="12"/>
        <color theme="1"/>
        <rFont val="Calibri"/>
        <family val="2"/>
        <scheme val="minor"/>
      </rPr>
      <t xml:space="preserve">Azioni </t>
    </r>
    <r>
      <rPr>
        <sz val="12"/>
        <color theme="1"/>
        <rFont val="Calibri"/>
        <family val="2"/>
        <scheme val="minor"/>
      </rPr>
      <t>prioritarie</t>
    </r>
    <r>
      <rPr>
        <b/>
        <sz val="12"/>
        <color theme="1"/>
        <rFont val="Calibri"/>
        <family val="2"/>
        <scheme val="minor"/>
      </rPr>
      <t xml:space="preserve"> a tutela dei MSNA</t>
    </r>
    <r>
      <rPr>
        <sz val="12"/>
        <color theme="1"/>
        <rFont val="Calibri"/>
        <family val="2"/>
        <scheme val="minor"/>
      </rPr>
      <t xml:space="preserve"> (es. segnalazione a Procura, Questura, attivazione tutela presso il Giudice tutelare, etc.)</t>
    </r>
  </si>
  <si>
    <r>
      <t xml:space="preserve">Erogazione </t>
    </r>
    <r>
      <rPr>
        <b/>
        <i/>
        <sz val="12"/>
        <color theme="1"/>
        <rFont val="Calibri"/>
        <family val="2"/>
        <scheme val="minor"/>
      </rPr>
      <t>pocket money</t>
    </r>
  </si>
  <si>
    <r>
      <t>Orientamento per l’</t>
    </r>
    <r>
      <rPr>
        <b/>
        <sz val="12"/>
        <color theme="1"/>
        <rFont val="Calibri"/>
        <family val="2"/>
        <scheme val="minor"/>
      </rPr>
      <t>accesso ai servizi del territorio</t>
    </r>
  </si>
  <si>
    <r>
      <t>Attività a</t>
    </r>
    <r>
      <rPr>
        <b/>
        <sz val="12"/>
        <color theme="1"/>
        <rFont val="Calibri"/>
        <family val="2"/>
        <scheme val="minor"/>
      </rPr>
      <t xml:space="preserve"> sostegno dell'inclusione sociale</t>
    </r>
    <r>
      <rPr>
        <sz val="12"/>
        <color theme="1"/>
        <rFont val="Calibri"/>
        <family val="2"/>
        <scheme val="minor"/>
      </rPr>
      <t xml:space="preserve"> (es. iscrizione palestra, scuola calcio, etc.)</t>
    </r>
  </si>
  <si>
    <r>
      <t xml:space="preserve">Definizione di un </t>
    </r>
    <r>
      <rPr>
        <b/>
        <sz val="12"/>
        <color theme="1"/>
        <rFont val="Calibri"/>
        <family val="2"/>
        <scheme val="minor"/>
      </rPr>
      <t>progetto socio-educativo individualizzato</t>
    </r>
  </si>
  <si>
    <r>
      <t xml:space="preserve">Consulenza da parte di </t>
    </r>
    <r>
      <rPr>
        <b/>
        <sz val="12"/>
        <color theme="1"/>
        <rFont val="Calibri"/>
        <family val="2"/>
        <scheme val="minor"/>
      </rPr>
      <t>operatori anti-tratta</t>
    </r>
  </si>
  <si>
    <r>
      <t xml:space="preserve">Supporto da parte di </t>
    </r>
    <r>
      <rPr>
        <b/>
        <sz val="12"/>
        <color theme="1"/>
        <rFont val="Calibri"/>
        <family val="2"/>
        <scheme val="minor"/>
      </rPr>
      <t xml:space="preserve">strutture sanitarie specialistiche </t>
    </r>
    <r>
      <rPr>
        <sz val="12"/>
        <color theme="1"/>
        <rFont val="Calibri"/>
        <family val="2"/>
        <scheme val="minor"/>
      </rPr>
      <t>per l'individuazione della diagnosi e della terapia più idonea (es. Centro di Salute Mentale, consultorio familiare, etc.)</t>
    </r>
  </si>
  <si>
    <r>
      <rPr>
        <b/>
        <sz val="12"/>
        <color theme="1"/>
        <rFont val="Calibri"/>
        <family val="2"/>
        <scheme val="minor"/>
      </rPr>
      <t>Assistenza protesica</t>
    </r>
    <r>
      <rPr>
        <sz val="12"/>
        <color theme="1"/>
        <rFont val="Calibri"/>
        <family val="2"/>
        <scheme val="minor"/>
      </rPr>
      <t xml:space="preserve"> per minori disabili</t>
    </r>
  </si>
  <si>
    <r>
      <rPr>
        <b/>
        <sz val="12"/>
        <color theme="1"/>
        <rFont val="Calibri"/>
        <family val="2"/>
        <scheme val="minor"/>
      </rPr>
      <t>Mediazione culturale dedicata</t>
    </r>
    <r>
      <rPr>
        <sz val="12"/>
        <color theme="1"/>
        <rFont val="Calibri"/>
        <family val="2"/>
        <scheme val="minor"/>
      </rPr>
      <t xml:space="preserve"> per agevolare la comunicazione con i soggetti chiamati alla cura della fragilità (medici, consulenti, etc.)</t>
    </r>
  </si>
  <si>
    <t>⑤ Coordinamento e supporto amministrativo (costi indiretti)</t>
  </si>
  <si>
    <t>⑥ Attività di verifica da parte del Revisore Contabile</t>
  </si>
  <si>
    <t>⑦ Attività di verifica da parte dell'Esperto Legale</t>
  </si>
  <si>
    <r>
      <rPr>
        <b/>
        <sz val="12"/>
        <color theme="1"/>
        <rFont val="Calibri"/>
        <family val="2"/>
        <scheme val="minor"/>
      </rPr>
      <t>Altro</t>
    </r>
    <r>
      <rPr>
        <sz val="12"/>
        <color theme="1"/>
        <rFont val="Calibri"/>
        <family val="2"/>
        <scheme val="minor"/>
      </rPr>
      <t xml:space="preserve">, specificare: </t>
    </r>
  </si>
  <si>
    <r>
      <rPr>
        <b/>
        <sz val="12"/>
        <color theme="1"/>
        <rFont val="Calibri"/>
        <family val="2"/>
        <scheme val="minor"/>
      </rPr>
      <t>Ospitalità</t>
    </r>
    <r>
      <rPr>
        <sz val="12"/>
        <color theme="1"/>
        <rFont val="Calibri"/>
        <family val="2"/>
        <scheme val="minor"/>
      </rPr>
      <t xml:space="preserve"> presso strutture dedicate alla riabilitazione</t>
    </r>
  </si>
  <si>
    <r>
      <rPr>
        <b/>
        <sz val="12"/>
        <color theme="1"/>
        <rFont val="Calibri"/>
        <family val="2"/>
        <scheme val="minor"/>
      </rPr>
      <t>Assistenza dedicata da parte di infermieri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OSS</t>
    </r>
    <r>
      <rPr>
        <sz val="12"/>
        <color theme="1"/>
        <rFont val="Calibri"/>
        <family val="2"/>
        <scheme val="minor"/>
      </rPr>
      <t xml:space="preserve"> - operatori socio-sanitario, </t>
    </r>
    <r>
      <rPr>
        <b/>
        <sz val="12"/>
        <color theme="1"/>
        <rFont val="Calibri"/>
        <family val="2"/>
        <scheme val="minor"/>
      </rPr>
      <t>OSA</t>
    </r>
    <r>
      <rPr>
        <sz val="12"/>
        <color theme="1"/>
        <rFont val="Calibri"/>
        <family val="2"/>
        <scheme val="minor"/>
      </rPr>
      <t xml:space="preserve"> - operatori socio-assistenziale</t>
    </r>
  </si>
  <si>
    <r>
      <rPr>
        <b/>
        <sz val="12"/>
        <color theme="1"/>
        <rFont val="Calibri"/>
        <family val="2"/>
        <scheme val="minor"/>
      </rPr>
      <t>Assistenza sanitaria specialistica</t>
    </r>
    <r>
      <rPr>
        <sz val="12"/>
        <color theme="1"/>
        <rFont val="Calibri"/>
        <family val="2"/>
        <scheme val="minor"/>
      </rPr>
      <t xml:space="preserve"> (medici e psicologi con specializzazioni adeguate, anche in etnopsichiatria; cure farmacologiche)</t>
    </r>
  </si>
  <si>
    <r>
      <t xml:space="preserve">Accompagnamento specifico alle attività di socializzazione e integrazione </t>
    </r>
    <r>
      <rPr>
        <sz val="12"/>
        <color theme="1"/>
        <rFont val="Calibri"/>
        <family val="2"/>
        <scheme val="minor"/>
      </rPr>
      <t xml:space="preserve">da parte di un operatore specifico ed esclusivo </t>
    </r>
  </si>
  <si>
    <r>
      <t xml:space="preserve">Messa a disposizione di </t>
    </r>
    <r>
      <rPr>
        <b/>
        <sz val="12"/>
        <color theme="1"/>
        <rFont val="Calibri"/>
        <family val="2"/>
        <scheme val="minor"/>
      </rPr>
      <t xml:space="preserve">rete internet e/o schede telefoniche </t>
    </r>
    <r>
      <rPr>
        <sz val="12"/>
        <color theme="1"/>
        <rFont val="Calibri"/>
        <family val="2"/>
        <scheme val="minor"/>
      </rPr>
      <t>per favorire il contatto con il paese/famiglia d'origine</t>
    </r>
  </si>
  <si>
    <r>
      <rPr>
        <b/>
        <sz val="12"/>
        <color theme="1"/>
        <rFont val="Calibri"/>
        <family val="2"/>
        <scheme val="minor"/>
      </rPr>
      <t>Assistenza sociale</t>
    </r>
    <r>
      <rPr>
        <sz val="12"/>
        <color theme="1"/>
        <rFont val="Calibri"/>
        <family val="2"/>
        <scheme val="minor"/>
      </rPr>
      <t xml:space="preserve"> (es. supporto educatori, operatori/assistenti sociali)</t>
    </r>
  </si>
  <si>
    <r>
      <rPr>
        <b/>
        <sz val="12"/>
        <color theme="1"/>
        <rFont val="Calibri"/>
        <family val="2"/>
        <scheme val="minor"/>
      </rPr>
      <t>Assistenza sanitaria</t>
    </r>
    <r>
      <rPr>
        <sz val="12"/>
        <color theme="1"/>
        <rFont val="Calibri"/>
        <family val="2"/>
        <scheme val="minor"/>
      </rPr>
      <t xml:space="preserve"> (es. supporto psicologo, iscrizione al SSN, acquisto farmaci)</t>
    </r>
  </si>
  <si>
    <t>SOGGETTO PROPONENTE</t>
  </si>
  <si>
    <r>
      <rPr>
        <b/>
        <sz val="12"/>
        <color theme="1"/>
        <rFont val="Calibri"/>
        <family val="2"/>
        <scheme val="minor"/>
      </rPr>
      <t>Orientamento legale</t>
    </r>
    <r>
      <rPr>
        <sz val="12"/>
        <color theme="1"/>
        <rFont val="Calibri"/>
        <family val="2"/>
        <scheme val="minor"/>
      </rPr>
      <t xml:space="preserve"> (es. consulenza di un esperto dei diritti dell'infanzia, supporto per eventuale richiesta di protezione internazionale)</t>
    </r>
  </si>
  <si>
    <r>
      <rPr>
        <b/>
        <sz val="12"/>
        <color theme="1"/>
        <rFont val="Calibri"/>
        <family val="2"/>
        <scheme val="minor"/>
      </rPr>
      <t xml:space="preserve">Distribuzione vestiario, </t>
    </r>
    <r>
      <rPr>
        <sz val="12"/>
        <color theme="1"/>
        <rFont val="Calibri"/>
        <family val="2"/>
        <scheme val="minor"/>
      </rPr>
      <t>calzature, effetti letterecci, etc</t>
    </r>
  </si>
  <si>
    <r>
      <rPr>
        <b/>
        <sz val="12"/>
        <color theme="1"/>
        <rFont val="Calibri"/>
        <family val="2"/>
        <scheme val="minor"/>
      </rPr>
      <t>Servizio di trasporto e mobilità</t>
    </r>
    <r>
      <rPr>
        <sz val="12"/>
        <color theme="1"/>
        <rFont val="Calibri"/>
        <family val="2"/>
        <scheme val="minor"/>
      </rPr>
      <t xml:space="preserve"> connesse all'attività di progetto (es. acquisto biglietti e/o abbonamenti per trasporto pubblico locale, messa a disposizione di un pulmino dedicato)</t>
    </r>
  </si>
  <si>
    <r>
      <rPr>
        <b/>
        <sz val="12"/>
        <color theme="1"/>
        <rFont val="Calibri"/>
        <family val="2"/>
        <scheme val="minor"/>
      </rPr>
      <t>Azioni complementari a</t>
    </r>
    <r>
      <rPr>
        <sz val="12"/>
        <color theme="1"/>
        <rFont val="Calibri"/>
        <family val="2"/>
        <scheme val="minor"/>
      </rPr>
      <t xml:space="preserve"> interventi di </t>
    </r>
    <r>
      <rPr>
        <b/>
        <sz val="12"/>
        <color theme="1"/>
        <rFont val="Calibri"/>
        <family val="2"/>
        <scheme val="minor"/>
      </rPr>
      <t>formazione professionale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all'</t>
    </r>
    <r>
      <rPr>
        <b/>
        <sz val="12"/>
        <color theme="1"/>
        <rFont val="Calibri"/>
        <family val="2"/>
        <scheme val="minor"/>
      </rPr>
      <t>integrazione socio-lavorativa</t>
    </r>
  </si>
  <si>
    <r>
      <t xml:space="preserve">① Servizi di Accoglienza
</t>
    </r>
    <r>
      <rPr>
        <i/>
        <sz val="12"/>
        <color theme="1"/>
        <rFont val="Calibri"/>
        <family val="2"/>
        <scheme val="minor"/>
      </rPr>
      <t>(fino ad un massimo di 45 euro)</t>
    </r>
  </si>
  <si>
    <r>
      <rPr>
        <b/>
        <sz val="12"/>
        <color theme="1"/>
        <rFont val="Calibri"/>
        <family val="2"/>
        <scheme val="minor"/>
      </rPr>
      <t>Altro</t>
    </r>
    <r>
      <rPr>
        <sz val="12"/>
        <color theme="1"/>
        <rFont val="Calibri"/>
        <family val="2"/>
        <scheme val="minor"/>
      </rPr>
      <t>, specificare:</t>
    </r>
  </si>
  <si>
    <r>
      <rPr>
        <i/>
        <sz val="12"/>
        <color theme="1"/>
        <rFont val="Calibri"/>
        <family val="2"/>
        <scheme val="minor"/>
      </rPr>
      <t xml:space="preserve">di cui </t>
    </r>
    <r>
      <rPr>
        <b/>
        <i/>
        <sz val="12"/>
        <color theme="1"/>
        <rFont val="Calibri"/>
        <family val="2"/>
        <scheme val="minor"/>
      </rPr>
      <t>CONTRIBUTO SOGGETTO PROPONENTE</t>
    </r>
  </si>
  <si>
    <r>
      <t xml:space="preserve">② Servizi di Integrazione
</t>
    </r>
    <r>
      <rPr>
        <i/>
        <sz val="12"/>
        <rFont val="Calibri"/>
        <family val="2"/>
        <scheme val="minor"/>
      </rPr>
      <t>(fino ad un massimo del 20% di ① Servizi di Accoglienza)</t>
    </r>
  </si>
  <si>
    <r>
      <t xml:space="preserve">③ Servizi aggiuntivi per MSNA portatori di particolari fragilità
</t>
    </r>
    <r>
      <rPr>
        <i/>
        <sz val="12"/>
        <rFont val="Calibri"/>
        <family val="2"/>
        <scheme val="minor"/>
      </rPr>
      <t>(fino ad un massimo del 30% di ① Servizi di Accoglienza)</t>
    </r>
  </si>
  <si>
    <t>Indicare il numero giornaliero di MSNA destinatari di servizi di integrazione</t>
  </si>
  <si>
    <t>Indicare il numero giornaliero di MSNA portatori di fragilità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</si>
</sst>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€&quot;\ #,##0.00;\-&quot;€&quot;\ #,##0.00"/>
    <numFmt numFmtId="44" formatCode="_-&quot;€&quot;\ * #,##0.00_-;\-&quot;€&quot;\ * #,##0.00_-;_-&quot;€&quot;\ * &quot;-&quot;??_-;_-@_-"/>
    <numFmt numFmtId="164" formatCode="&quot;€&quot;\ #,##0.00"/>
    <numFmt numFmtId="165" formatCode="[$-410]d\ mmmm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indexed="56"/>
      <name val="Calibri"/>
      <family val="2"/>
    </font>
    <font>
      <b/>
      <sz val="21"/>
      <color indexed="5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6"/>
      <color indexed="56"/>
      <name val="Calibri"/>
      <family val="2"/>
    </font>
    <font>
      <sz val="11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92">
    <xf numFmtId="0" fontId="0" fillId="0" borderId="0" xfId="0"/>
    <xf numFmtId="0" fontId="8" fillId="2" borderId="0" xfId="2" applyFont="1" applyFill="1" applyAlignment="1" applyProtection="1">
      <alignment vertical="center" wrapText="1"/>
    </xf>
    <xf numFmtId="0" fontId="0" fillId="2" borderId="0" xfId="0" applyFill="1" applyProtection="1"/>
    <xf numFmtId="0" fontId="0" fillId="2" borderId="0" xfId="0" applyFill="1" applyBorder="1" applyProtection="1"/>
    <xf numFmtId="0" fontId="3" fillId="2" borderId="22" xfId="0" applyFont="1" applyFill="1" applyBorder="1" applyAlignment="1" applyProtection="1">
      <alignment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vertical="center" wrapText="1"/>
    </xf>
    <xf numFmtId="0" fontId="10" fillId="2" borderId="25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left" vertical="center" wrapText="1" indent="1"/>
    </xf>
    <xf numFmtId="0" fontId="0" fillId="2" borderId="0" xfId="0" applyFill="1" applyAlignment="1" applyProtection="1">
      <alignment vertical="center"/>
    </xf>
    <xf numFmtId="0" fontId="10" fillId="2" borderId="20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left" vertical="center" wrapText="1" indent="1"/>
    </xf>
    <xf numFmtId="0" fontId="12" fillId="2" borderId="8" xfId="0" applyFont="1" applyFill="1" applyBorder="1" applyAlignment="1" applyProtection="1">
      <alignment horizontal="left" vertical="center" indent="1"/>
    </xf>
    <xf numFmtId="0" fontId="10" fillId="2" borderId="26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left" vertical="center" wrapText="1" indent="1"/>
    </xf>
    <xf numFmtId="0" fontId="10" fillId="2" borderId="10" xfId="0" applyFont="1" applyFill="1" applyBorder="1" applyAlignment="1" applyProtection="1">
      <alignment horizontal="left" vertical="center" wrapText="1" indent="1"/>
    </xf>
    <xf numFmtId="0" fontId="10" fillId="2" borderId="10" xfId="0" applyFont="1" applyFill="1" applyBorder="1" applyAlignment="1" applyProtection="1">
      <alignment horizontal="left" vertical="center" indent="1"/>
    </xf>
    <xf numFmtId="0" fontId="12" fillId="2" borderId="10" xfId="0" applyFont="1" applyFill="1" applyBorder="1" applyAlignment="1" applyProtection="1">
      <alignment horizontal="left" vertical="center" indent="1"/>
    </xf>
    <xf numFmtId="0" fontId="10" fillId="2" borderId="1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left" vertical="center" wrapText="1" indent="1"/>
    </xf>
    <xf numFmtId="0" fontId="2" fillId="2" borderId="15" xfId="0" applyFont="1" applyFill="1" applyBorder="1" applyAlignment="1" applyProtection="1">
      <alignment horizontal="center" vertical="center"/>
    </xf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center" vertical="center"/>
    </xf>
    <xf numFmtId="165" fontId="5" fillId="4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 inden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</xf>
    <xf numFmtId="164" fontId="10" fillId="2" borderId="5" xfId="0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 applyProtection="1">
      <alignment horizontal="center" vertical="center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7" fontId="15" fillId="4" borderId="1" xfId="1" applyNumberFormat="1" applyFont="1" applyFill="1" applyBorder="1" applyAlignment="1" applyProtection="1">
      <alignment horizontal="center" vertical="center"/>
      <protection locked="0"/>
    </xf>
    <xf numFmtId="164" fontId="12" fillId="4" borderId="5" xfId="0" applyNumberFormat="1" applyFont="1" applyFill="1" applyBorder="1" applyAlignment="1" applyProtection="1">
      <alignment horizontal="center" vertical="center"/>
      <protection locked="0"/>
    </xf>
    <xf numFmtId="164" fontId="0" fillId="4" borderId="24" xfId="0" applyNumberFormat="1" applyFill="1" applyBorder="1" applyAlignment="1" applyProtection="1">
      <alignment horizontal="center" vertical="center"/>
      <protection locked="0"/>
    </xf>
    <xf numFmtId="164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9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12" fillId="2" borderId="7" xfId="0" applyNumberFormat="1" applyFont="1" applyFill="1" applyBorder="1" applyAlignment="1" applyProtection="1">
      <alignment horizontal="center" vertical="center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0" fontId="20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8" xfId="0" applyNumberFormat="1" applyFont="1" applyFill="1" applyBorder="1" applyAlignment="1" applyProtection="1">
      <alignment horizontal="center" vertical="center"/>
      <protection locked="0"/>
    </xf>
    <xf numFmtId="0" fontId="20" fillId="4" borderId="9" xfId="0" applyNumberFormat="1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vertical="center"/>
      <protection locked="0"/>
    </xf>
    <xf numFmtId="0" fontId="20" fillId="4" borderId="8" xfId="0" applyFont="1" applyFill="1" applyBorder="1" applyAlignment="1" applyProtection="1">
      <alignment vertical="center"/>
      <protection locked="0"/>
    </xf>
    <xf numFmtId="0" fontId="20" fillId="4" borderId="9" xfId="0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 applyProtection="1">
      <alignment horizontal="center" vertical="center" wrapText="1"/>
    </xf>
    <xf numFmtId="0" fontId="12" fillId="2" borderId="11" xfId="0" applyNumberFormat="1" applyFont="1" applyFill="1" applyBorder="1" applyAlignment="1" applyProtection="1">
      <alignment horizontal="center" vertical="center"/>
    </xf>
    <xf numFmtId="0" fontId="12" fillId="2" borderId="12" xfId="0" applyNumberFormat="1" applyFont="1" applyFill="1" applyBorder="1" applyAlignment="1" applyProtection="1">
      <alignment horizontal="center" vertical="center"/>
    </xf>
    <xf numFmtId="7" fontId="5" fillId="2" borderId="2" xfId="1" applyNumberFormat="1" applyFont="1" applyFill="1" applyBorder="1" applyAlignment="1" applyProtection="1">
      <alignment horizontal="center" vertical="center"/>
    </xf>
    <xf numFmtId="7" fontId="5" fillId="2" borderId="3" xfId="1" applyNumberFormat="1" applyFont="1" applyFill="1" applyBorder="1" applyAlignment="1" applyProtection="1">
      <alignment horizontal="center" vertical="center"/>
    </xf>
    <xf numFmtId="7" fontId="5" fillId="2" borderId="4" xfId="1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34" xfId="0" applyFont="1" applyFill="1" applyBorder="1" applyAlignment="1" applyProtection="1">
      <alignment horizontal="center" vertical="center"/>
    </xf>
    <xf numFmtId="0" fontId="7" fillId="2" borderId="0" xfId="2" applyFont="1" applyFill="1" applyAlignment="1" applyProtection="1">
      <alignment horizontal="center" vertical="center" wrapText="1"/>
    </xf>
    <xf numFmtId="0" fontId="16" fillId="2" borderId="0" xfId="2" applyFont="1" applyFill="1" applyAlignment="1" applyProtection="1">
      <alignment horizontal="center" vertical="center" wrapText="1"/>
    </xf>
    <xf numFmtId="0" fontId="9" fillId="5" borderId="28" xfId="0" applyFont="1" applyFill="1" applyBorder="1" applyAlignment="1" applyProtection="1">
      <alignment horizontal="center" vertical="center" wrapText="1"/>
    </xf>
    <xf numFmtId="0" fontId="9" fillId="5" borderId="29" xfId="0" applyFont="1" applyFill="1" applyBorder="1" applyAlignment="1" applyProtection="1">
      <alignment horizontal="center" vertical="center" wrapText="1"/>
    </xf>
    <xf numFmtId="0" fontId="9" fillId="5" borderId="30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 wrapText="1"/>
    </xf>
    <xf numFmtId="0" fontId="10" fillId="6" borderId="4" xfId="0" applyFont="1" applyFill="1" applyBorder="1" applyAlignment="1" applyProtection="1">
      <alignment horizontal="center" vertical="center" wrapText="1"/>
    </xf>
    <xf numFmtId="0" fontId="9" fillId="5" borderId="13" xfId="0" applyFont="1" applyFill="1" applyBorder="1" applyAlignment="1" applyProtection="1">
      <alignment horizontal="center" vertical="center" wrapText="1"/>
    </xf>
    <xf numFmtId="0" fontId="9" fillId="5" borderId="21" xfId="0" applyFont="1" applyFill="1" applyBorder="1" applyAlignment="1" applyProtection="1">
      <alignment horizontal="center" vertical="center" wrapText="1"/>
    </xf>
    <xf numFmtId="0" fontId="9" fillId="5" borderId="27" xfId="0" applyFont="1" applyFill="1" applyBorder="1" applyAlignment="1" applyProtection="1">
      <alignment horizontal="center" vertical="center" wrapText="1"/>
    </xf>
    <xf numFmtId="0" fontId="9" fillId="5" borderId="22" xfId="0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wrapText="1"/>
    </xf>
    <xf numFmtId="0" fontId="9" fillId="5" borderId="23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13" fillId="2" borderId="0" xfId="0" quotePrefix="1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17" fillId="2" borderId="35" xfId="0" applyFont="1" applyFill="1" applyBorder="1" applyAlignment="1" applyProtection="1">
      <alignment horizontal="center" vertical="center"/>
    </xf>
    <xf numFmtId="0" fontId="17" fillId="2" borderId="36" xfId="0" applyFont="1" applyFill="1" applyBorder="1" applyAlignment="1" applyProtection="1">
      <alignment horizontal="center" vertical="center"/>
    </xf>
    <xf numFmtId="0" fontId="17" fillId="2" borderId="15" xfId="0" applyFont="1" applyFill="1" applyBorder="1" applyAlignment="1" applyProtection="1">
      <alignment horizontal="center" vertical="center"/>
    </xf>
    <xf numFmtId="0" fontId="17" fillId="2" borderId="37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</xf>
    <xf numFmtId="164" fontId="10" fillId="2" borderId="2" xfId="0" applyNumberFormat="1" applyFont="1" applyFill="1" applyBorder="1" applyAlignment="1" applyProtection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</xf>
    <xf numFmtId="164" fontId="10" fillId="2" borderId="4" xfId="0" applyNumberFormat="1" applyFont="1" applyFill="1" applyBorder="1" applyAlignment="1" applyProtection="1">
      <alignment horizontal="center" vertical="center"/>
    </xf>
    <xf numFmtId="0" fontId="20" fillId="4" borderId="24" xfId="0" applyNumberFormat="1" applyFont="1" applyFill="1" applyBorder="1" applyAlignment="1" applyProtection="1">
      <alignment vertical="center"/>
      <protection locked="0"/>
    </xf>
    <xf numFmtId="0" fontId="20" fillId="4" borderId="8" xfId="0" applyNumberFormat="1" applyFont="1" applyFill="1" applyBorder="1" applyAlignment="1" applyProtection="1">
      <alignment vertical="center"/>
      <protection locked="0"/>
    </xf>
    <xf numFmtId="0" fontId="20" fillId="4" borderId="9" xfId="0" applyNumberFormat="1" applyFont="1" applyFill="1" applyBorder="1" applyAlignment="1" applyProtection="1">
      <alignment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Normal 2" xfId="2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5"/>
      </font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5"/>
      </font>
      <fill>
        <patternFill>
          <bgColor theme="0" tint="-4.9989318521683403E-2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5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15877</xdr:rowOff>
    </xdr:from>
    <xdr:to>
      <xdr:col>3</xdr:col>
      <xdr:colOff>1079501</xdr:colOff>
      <xdr:row>3</xdr:row>
      <xdr:rowOff>285751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6" y="206377"/>
          <a:ext cx="1428750" cy="873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1957913</xdr:colOff>
      <xdr:row>1</xdr:row>
      <xdr:rowOff>84667</xdr:rowOff>
    </xdr:from>
    <xdr:to>
      <xdr:col>8</xdr:col>
      <xdr:colOff>2069038</xdr:colOff>
      <xdr:row>3</xdr:row>
      <xdr:rowOff>400060</xdr:rowOff>
    </xdr:to>
    <xdr:pic>
      <xdr:nvPicPr>
        <xdr:cNvPr id="7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46" y="222250"/>
          <a:ext cx="2280709" cy="918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84724</xdr:colOff>
      <xdr:row>56</xdr:row>
      <xdr:rowOff>21166</xdr:rowOff>
    </xdr:from>
    <xdr:to>
      <xdr:col>4</xdr:col>
      <xdr:colOff>42334</xdr:colOff>
      <xdr:row>56</xdr:row>
      <xdr:rowOff>497416</xdr:rowOff>
    </xdr:to>
    <xdr:sp macro="" textlink="">
      <xdr:nvSpPr>
        <xdr:cNvPr id="2" name="Rectangle 1"/>
        <xdr:cNvSpPr/>
      </xdr:nvSpPr>
      <xdr:spPr>
        <a:xfrm>
          <a:off x="285807" y="21060833"/>
          <a:ext cx="7450610" cy="476250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1200" b="1">
              <a:solidFill>
                <a:sysClr val="windowText" lastClr="000000"/>
              </a:solidFill>
            </a:rPr>
            <a:t>NOTA BENE</a:t>
          </a:r>
          <a:r>
            <a:rPr lang="it-IT" sz="1200" b="1" baseline="0">
              <a:solidFill>
                <a:sysClr val="windowText" lastClr="000000"/>
              </a:solidFill>
            </a:rPr>
            <a:t>: </a:t>
          </a:r>
          <a:r>
            <a:rPr lang="it-IT" sz="1200" b="0" baseline="0">
              <a:solidFill>
                <a:sysClr val="windowText" lastClr="000000"/>
              </a:solidFill>
            </a:rPr>
            <a:t>É possibile alimentare solo le celle grigie, secondo le disposizioni previste dall'Avviso.</a:t>
          </a:r>
          <a:endParaRPr lang="it-IT" sz="12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57"/>
  <sheetViews>
    <sheetView tabSelected="1" view="pageBreakPreview" topLeftCell="E1" zoomScale="90" zoomScaleNormal="100" zoomScaleSheetLayoutView="90" workbookViewId="0">
      <selection activeCell="H7" sqref="H7"/>
    </sheetView>
  </sheetViews>
  <sheetFormatPr defaultRowHeight="15" outlineLevelRow="1" x14ac:dyDescent="0.25"/>
  <cols>
    <col min="1" max="1" width="3" style="2" customWidth="1"/>
    <col min="2" max="2" width="5" style="2" customWidth="1"/>
    <col min="3" max="3" width="5.140625" style="2" customWidth="1"/>
    <col min="4" max="4" width="102.28515625" style="2" customWidth="1"/>
    <col min="5" max="5" width="27.85546875" style="2" customWidth="1"/>
    <col min="6" max="6" width="42" style="2" customWidth="1"/>
    <col min="7" max="7" width="29.5703125" style="2" customWidth="1"/>
    <col min="8" max="8" width="32.5703125" style="2" customWidth="1"/>
    <col min="9" max="9" width="32.85546875" style="2" customWidth="1"/>
    <col min="10" max="10" width="4.28515625" style="2" customWidth="1"/>
    <col min="11" max="16384" width="9.140625" style="2"/>
  </cols>
  <sheetData>
    <row r="1" spans="2:10" ht="10.5" customHeight="1" x14ac:dyDescent="0.25"/>
    <row r="3" spans="2:10" ht="32.25" customHeight="1" x14ac:dyDescent="0.25">
      <c r="B3" s="1"/>
      <c r="C3" s="1"/>
      <c r="D3" s="61" t="s">
        <v>17</v>
      </c>
      <c r="E3" s="61"/>
      <c r="F3" s="61"/>
      <c r="G3" s="61"/>
      <c r="H3" s="61"/>
      <c r="I3" s="61"/>
      <c r="J3" s="1"/>
    </row>
    <row r="4" spans="2:10" ht="32.25" customHeight="1" x14ac:dyDescent="0.25">
      <c r="B4" s="1"/>
      <c r="C4" s="1"/>
      <c r="D4" s="62" t="s">
        <v>18</v>
      </c>
      <c r="E4" s="62"/>
      <c r="F4" s="62"/>
      <c r="G4" s="62"/>
      <c r="H4" s="62"/>
      <c r="I4" s="62"/>
      <c r="J4" s="1"/>
    </row>
    <row r="5" spans="2:10" ht="9" customHeight="1" x14ac:dyDescent="0.25"/>
    <row r="6" spans="2:10" ht="26.25" customHeight="1" x14ac:dyDescent="0.25">
      <c r="C6" s="77" t="s">
        <v>26</v>
      </c>
      <c r="D6" s="78"/>
      <c r="E6" s="78"/>
      <c r="F6" s="78"/>
      <c r="G6" s="78"/>
      <c r="H6" s="78"/>
      <c r="I6" s="78"/>
    </row>
    <row r="7" spans="2:10" ht="15.75" customHeight="1" x14ac:dyDescent="0.25"/>
    <row r="8" spans="2:10" ht="26.25" customHeight="1" x14ac:dyDescent="0.25">
      <c r="C8" s="49" t="s">
        <v>23</v>
      </c>
      <c r="D8" s="49"/>
      <c r="E8" s="50"/>
      <c r="F8" s="50"/>
      <c r="G8" s="50"/>
      <c r="H8" s="50"/>
      <c r="I8" s="50"/>
    </row>
    <row r="9" spans="2:10" ht="3" customHeight="1" x14ac:dyDescent="0.25">
      <c r="C9" s="3"/>
      <c r="D9" s="3"/>
      <c r="E9" s="3"/>
      <c r="F9" s="3"/>
      <c r="G9" s="3"/>
      <c r="H9" s="3"/>
      <c r="I9" s="3"/>
    </row>
    <row r="10" spans="2:10" ht="26.25" customHeight="1" x14ac:dyDescent="0.25">
      <c r="C10" s="49" t="s">
        <v>51</v>
      </c>
      <c r="D10" s="49"/>
      <c r="E10" s="50"/>
      <c r="F10" s="50"/>
      <c r="G10" s="50"/>
      <c r="H10" s="50"/>
      <c r="I10" s="50"/>
    </row>
    <row r="11" spans="2:10" ht="8.25" customHeight="1" x14ac:dyDescent="0.25"/>
    <row r="12" spans="2:10" ht="36.75" customHeight="1" x14ac:dyDescent="0.25">
      <c r="B12" s="4"/>
      <c r="C12" s="69" t="s">
        <v>19</v>
      </c>
      <c r="D12" s="70"/>
      <c r="E12" s="76" t="s">
        <v>15</v>
      </c>
      <c r="F12" s="76" t="s">
        <v>21</v>
      </c>
      <c r="G12" s="75" t="s">
        <v>1</v>
      </c>
      <c r="H12" s="75"/>
      <c r="I12" s="63" t="s">
        <v>22</v>
      </c>
    </row>
    <row r="13" spans="2:10" ht="21.75" customHeight="1" x14ac:dyDescent="0.25">
      <c r="B13" s="4"/>
      <c r="C13" s="71"/>
      <c r="D13" s="72"/>
      <c r="E13" s="76"/>
      <c r="F13" s="76"/>
      <c r="G13" s="5" t="s">
        <v>3</v>
      </c>
      <c r="H13" s="6" t="s">
        <v>4</v>
      </c>
      <c r="I13" s="64"/>
    </row>
    <row r="14" spans="2:10" ht="23.25" customHeight="1" x14ac:dyDescent="0.25">
      <c r="B14" s="7"/>
      <c r="C14" s="73"/>
      <c r="D14" s="74"/>
      <c r="E14" s="76"/>
      <c r="F14" s="76"/>
      <c r="G14" s="25">
        <v>42705</v>
      </c>
      <c r="H14" s="26">
        <v>43465</v>
      </c>
      <c r="I14" s="65"/>
    </row>
    <row r="15" spans="2:10" ht="39" customHeight="1" x14ac:dyDescent="0.25">
      <c r="B15" s="53" t="s">
        <v>56</v>
      </c>
      <c r="C15" s="51"/>
      <c r="D15" s="51"/>
      <c r="E15" s="34">
        <v>45</v>
      </c>
      <c r="F15" s="28" t="s">
        <v>0</v>
      </c>
      <c r="G15" s="54">
        <f>+$H$14-$G$14+1</f>
        <v>761</v>
      </c>
      <c r="H15" s="55"/>
      <c r="I15" s="40" t="e">
        <f>+E15*F15*G15</f>
        <v>#VALUE!</v>
      </c>
    </row>
    <row r="16" spans="2:10" ht="33" customHeight="1" outlineLevel="1" x14ac:dyDescent="0.25">
      <c r="C16" s="8" t="s">
        <v>5</v>
      </c>
      <c r="D16" s="9" t="s">
        <v>27</v>
      </c>
      <c r="E16" s="35">
        <v>0</v>
      </c>
      <c r="F16" s="42" t="str">
        <f>+F15</f>
        <v>Indicare il numero di posti di accoglienza previsti nella proposta progettuale</v>
      </c>
      <c r="G16" s="79">
        <f>+$G$15</f>
        <v>761</v>
      </c>
      <c r="H16" s="80"/>
      <c r="I16" s="38" t="e">
        <f>+E16*F16*G16</f>
        <v>#VALUE!</v>
      </c>
    </row>
    <row r="17" spans="2:9" s="10" customFormat="1" ht="33" customHeight="1" outlineLevel="1" x14ac:dyDescent="0.25">
      <c r="C17" s="11" t="s">
        <v>6</v>
      </c>
      <c r="D17" s="9" t="s">
        <v>49</v>
      </c>
      <c r="E17" s="36">
        <v>0</v>
      </c>
      <c r="F17" s="43" t="str">
        <f>+F15</f>
        <v>Indicare il numero di posti di accoglienza previsti nella proposta progettuale</v>
      </c>
      <c r="G17" s="59">
        <f t="shared" ref="G17:G45" si="0">+$G$15</f>
        <v>761</v>
      </c>
      <c r="H17" s="60"/>
      <c r="I17" s="39" t="e">
        <f t="shared" ref="I17:I24" si="1">+E17*F17*G17</f>
        <v>#VALUE!</v>
      </c>
    </row>
    <row r="18" spans="2:9" s="10" customFormat="1" ht="33" customHeight="1" outlineLevel="1" x14ac:dyDescent="0.25">
      <c r="C18" s="11" t="s">
        <v>7</v>
      </c>
      <c r="D18" s="12" t="s">
        <v>50</v>
      </c>
      <c r="E18" s="36">
        <v>0</v>
      </c>
      <c r="F18" s="43" t="str">
        <f>+F15</f>
        <v>Indicare il numero di posti di accoglienza previsti nella proposta progettuale</v>
      </c>
      <c r="G18" s="59">
        <f t="shared" si="0"/>
        <v>761</v>
      </c>
      <c r="H18" s="60"/>
      <c r="I18" s="39" t="e">
        <f t="shared" si="1"/>
        <v>#VALUE!</v>
      </c>
    </row>
    <row r="19" spans="2:9" s="10" customFormat="1" ht="33" customHeight="1" outlineLevel="1" x14ac:dyDescent="0.25">
      <c r="C19" s="11" t="s">
        <v>8</v>
      </c>
      <c r="D19" s="12" t="s">
        <v>52</v>
      </c>
      <c r="E19" s="36">
        <v>0</v>
      </c>
      <c r="F19" s="43" t="str">
        <f>+F15</f>
        <v>Indicare il numero di posti di accoglienza previsti nella proposta progettuale</v>
      </c>
      <c r="G19" s="59">
        <f t="shared" si="0"/>
        <v>761</v>
      </c>
      <c r="H19" s="60"/>
      <c r="I19" s="39" t="e">
        <f t="shared" si="1"/>
        <v>#VALUE!</v>
      </c>
    </row>
    <row r="20" spans="2:9" s="10" customFormat="1" ht="33" customHeight="1" outlineLevel="1" x14ac:dyDescent="0.25">
      <c r="C20" s="11" t="s">
        <v>9</v>
      </c>
      <c r="D20" s="13" t="s">
        <v>28</v>
      </c>
      <c r="E20" s="36">
        <v>0</v>
      </c>
      <c r="F20" s="43" t="str">
        <f>+F15</f>
        <v>Indicare il numero di posti di accoglienza previsti nella proposta progettuale</v>
      </c>
      <c r="G20" s="59">
        <f t="shared" si="0"/>
        <v>761</v>
      </c>
      <c r="H20" s="60"/>
      <c r="I20" s="39" t="e">
        <f t="shared" si="1"/>
        <v>#VALUE!</v>
      </c>
    </row>
    <row r="21" spans="2:9" s="10" customFormat="1" ht="33" customHeight="1" outlineLevel="1" x14ac:dyDescent="0.25">
      <c r="C21" s="11" t="s">
        <v>10</v>
      </c>
      <c r="D21" s="13" t="s">
        <v>53</v>
      </c>
      <c r="E21" s="36">
        <v>0</v>
      </c>
      <c r="F21" s="43" t="str">
        <f>+F15</f>
        <v>Indicare il numero di posti di accoglienza previsti nella proposta progettuale</v>
      </c>
      <c r="G21" s="59">
        <f t="shared" si="0"/>
        <v>761</v>
      </c>
      <c r="H21" s="60"/>
      <c r="I21" s="39" t="e">
        <f t="shared" si="1"/>
        <v>#VALUE!</v>
      </c>
    </row>
    <row r="22" spans="2:9" s="10" customFormat="1" ht="33" customHeight="1" outlineLevel="1" x14ac:dyDescent="0.25">
      <c r="C22" s="11" t="s">
        <v>11</v>
      </c>
      <c r="D22" s="13" t="s">
        <v>29</v>
      </c>
      <c r="E22" s="36">
        <v>0</v>
      </c>
      <c r="F22" s="43" t="str">
        <f>+F15</f>
        <v>Indicare il numero di posti di accoglienza previsti nella proposta progettuale</v>
      </c>
      <c r="G22" s="59">
        <f t="shared" si="0"/>
        <v>761</v>
      </c>
      <c r="H22" s="60"/>
      <c r="I22" s="39" t="e">
        <f t="shared" si="1"/>
        <v>#VALUE!</v>
      </c>
    </row>
    <row r="23" spans="2:9" ht="33" customHeight="1" outlineLevel="1" x14ac:dyDescent="0.25">
      <c r="C23" s="11" t="s">
        <v>12</v>
      </c>
      <c r="D23" s="13" t="s">
        <v>30</v>
      </c>
      <c r="E23" s="36">
        <v>0</v>
      </c>
      <c r="F23" s="43" t="str">
        <f>+F15</f>
        <v>Indicare il numero di posti di accoglienza previsti nella proposta progettuale</v>
      </c>
      <c r="G23" s="59">
        <f t="shared" si="0"/>
        <v>761</v>
      </c>
      <c r="H23" s="60"/>
      <c r="I23" s="39" t="e">
        <f t="shared" si="1"/>
        <v>#VALUE!</v>
      </c>
    </row>
    <row r="24" spans="2:9" ht="33" customHeight="1" outlineLevel="1" x14ac:dyDescent="0.25">
      <c r="C24" s="11" t="s">
        <v>13</v>
      </c>
      <c r="D24" s="12" t="s">
        <v>31</v>
      </c>
      <c r="E24" s="36">
        <v>0</v>
      </c>
      <c r="F24" s="43" t="str">
        <f>+F15</f>
        <v>Indicare il numero di posti di accoglienza previsti nella proposta progettuale</v>
      </c>
      <c r="G24" s="59">
        <f t="shared" si="0"/>
        <v>761</v>
      </c>
      <c r="H24" s="60"/>
      <c r="I24" s="39" t="e">
        <f t="shared" si="1"/>
        <v>#VALUE!</v>
      </c>
    </row>
    <row r="25" spans="2:9" ht="33" customHeight="1" outlineLevel="1" x14ac:dyDescent="0.25">
      <c r="C25" s="14" t="s">
        <v>14</v>
      </c>
      <c r="D25" s="15" t="s">
        <v>2</v>
      </c>
      <c r="E25" s="36">
        <v>0</v>
      </c>
      <c r="F25" s="43" t="str">
        <f>+F15</f>
        <v>Indicare il numero di posti di accoglienza previsti nella proposta progettuale</v>
      </c>
      <c r="G25" s="59">
        <f t="shared" si="0"/>
        <v>761</v>
      </c>
      <c r="H25" s="60"/>
      <c r="I25" s="39" t="e">
        <f>+E25*F25*G25</f>
        <v>#VALUE!</v>
      </c>
    </row>
    <row r="26" spans="2:9" ht="33" customHeight="1" outlineLevel="1" x14ac:dyDescent="0.25">
      <c r="C26" s="14" t="s">
        <v>16</v>
      </c>
      <c r="D26" s="12" t="s">
        <v>48</v>
      </c>
      <c r="E26" s="36">
        <v>0</v>
      </c>
      <c r="F26" s="44" t="str">
        <f>+F15</f>
        <v>Indicare il numero di posti di accoglienza previsti nella proposta progettuale</v>
      </c>
      <c r="G26" s="81">
        <f t="shared" si="0"/>
        <v>761</v>
      </c>
      <c r="H26" s="82"/>
      <c r="I26" s="39" t="e">
        <f>+E26*F26*G26</f>
        <v>#VALUE!</v>
      </c>
    </row>
    <row r="27" spans="2:9" ht="39" customHeight="1" x14ac:dyDescent="0.25">
      <c r="B27" s="66" t="s">
        <v>59</v>
      </c>
      <c r="C27" s="67"/>
      <c r="D27" s="68"/>
      <c r="E27" s="34">
        <v>0</v>
      </c>
      <c r="F27" s="28" t="s">
        <v>61</v>
      </c>
      <c r="G27" s="54">
        <f>+$H$14-$G$14+1</f>
        <v>761</v>
      </c>
      <c r="H27" s="55"/>
      <c r="I27" s="40" t="e">
        <f>+E27*F27*G27</f>
        <v>#VALUE!</v>
      </c>
    </row>
    <row r="28" spans="2:9" ht="33" customHeight="1" outlineLevel="1" x14ac:dyDescent="0.25">
      <c r="C28" s="8" t="s">
        <v>5</v>
      </c>
      <c r="D28" s="16" t="s">
        <v>47</v>
      </c>
      <c r="E28" s="35">
        <v>0</v>
      </c>
      <c r="F28" s="45" t="str">
        <f>+F27</f>
        <v>Indicare il numero giornaliero di MSNA destinatari di servizi di integrazione</v>
      </c>
      <c r="G28" s="59">
        <f t="shared" si="0"/>
        <v>761</v>
      </c>
      <c r="H28" s="60"/>
      <c r="I28" s="38" t="e">
        <f>+E28*F28*G28</f>
        <v>#VALUE!</v>
      </c>
    </row>
    <row r="29" spans="2:9" ht="33" customHeight="1" outlineLevel="1" x14ac:dyDescent="0.25">
      <c r="C29" s="11" t="s">
        <v>6</v>
      </c>
      <c r="D29" s="17" t="s">
        <v>20</v>
      </c>
      <c r="E29" s="36">
        <v>0</v>
      </c>
      <c r="F29" s="46" t="str">
        <f>+F27</f>
        <v>Indicare il numero giornaliero di MSNA destinatari di servizi di integrazione</v>
      </c>
      <c r="G29" s="59">
        <f t="shared" si="0"/>
        <v>761</v>
      </c>
      <c r="H29" s="60"/>
      <c r="I29" s="39" t="e">
        <f>+E29*F29*G29</f>
        <v>#VALUE!</v>
      </c>
    </row>
    <row r="30" spans="2:9" ht="33" customHeight="1" outlineLevel="1" x14ac:dyDescent="0.25">
      <c r="C30" s="11" t="s">
        <v>7</v>
      </c>
      <c r="D30" s="18" t="s">
        <v>32</v>
      </c>
      <c r="E30" s="36">
        <v>0</v>
      </c>
      <c r="F30" s="46" t="str">
        <f>+F27</f>
        <v>Indicare il numero giornaliero di MSNA destinatari di servizi di integrazione</v>
      </c>
      <c r="G30" s="59">
        <f t="shared" si="0"/>
        <v>761</v>
      </c>
      <c r="H30" s="60"/>
      <c r="I30" s="39" t="e">
        <f t="shared" ref="I30:I45" si="2">+E30*F30*G30</f>
        <v>#VALUE!</v>
      </c>
    </row>
    <row r="31" spans="2:9" ht="33" customHeight="1" outlineLevel="1" x14ac:dyDescent="0.25">
      <c r="C31" s="11" t="s">
        <v>8</v>
      </c>
      <c r="D31" s="13" t="s">
        <v>33</v>
      </c>
      <c r="E31" s="36">
        <v>0</v>
      </c>
      <c r="F31" s="46" t="str">
        <f>+F27</f>
        <v>Indicare il numero giornaliero di MSNA destinatari di servizi di integrazione</v>
      </c>
      <c r="G31" s="59">
        <f t="shared" si="0"/>
        <v>761</v>
      </c>
      <c r="H31" s="60"/>
      <c r="I31" s="39" t="e">
        <f t="shared" si="2"/>
        <v>#VALUE!</v>
      </c>
    </row>
    <row r="32" spans="2:9" ht="33" customHeight="1" outlineLevel="1" x14ac:dyDescent="0.25">
      <c r="C32" s="11" t="s">
        <v>9</v>
      </c>
      <c r="D32" s="12" t="s">
        <v>54</v>
      </c>
      <c r="E32" s="36">
        <v>0</v>
      </c>
      <c r="F32" s="46" t="str">
        <f>+F27</f>
        <v>Indicare il numero giornaliero di MSNA destinatari di servizi di integrazione</v>
      </c>
      <c r="G32" s="59">
        <f t="shared" si="0"/>
        <v>761</v>
      </c>
      <c r="H32" s="60"/>
      <c r="I32" s="39" t="e">
        <f t="shared" si="2"/>
        <v>#VALUE!</v>
      </c>
    </row>
    <row r="33" spans="2:9" ht="33" customHeight="1" outlineLevel="1" x14ac:dyDescent="0.25">
      <c r="C33" s="11" t="s">
        <v>10</v>
      </c>
      <c r="D33" s="13" t="s">
        <v>34</v>
      </c>
      <c r="E33" s="36">
        <v>0</v>
      </c>
      <c r="F33" s="46" t="str">
        <f>+F27</f>
        <v>Indicare il numero giornaliero di MSNA destinatari di servizi di integrazione</v>
      </c>
      <c r="G33" s="59">
        <f t="shared" si="0"/>
        <v>761</v>
      </c>
      <c r="H33" s="60"/>
      <c r="I33" s="39" t="e">
        <f t="shared" si="2"/>
        <v>#VALUE!</v>
      </c>
    </row>
    <row r="34" spans="2:9" ht="33" customHeight="1" outlineLevel="1" x14ac:dyDescent="0.25">
      <c r="C34" s="11" t="s">
        <v>11</v>
      </c>
      <c r="D34" s="13" t="s">
        <v>55</v>
      </c>
      <c r="E34" s="36">
        <v>0</v>
      </c>
      <c r="F34" s="46" t="str">
        <f>+F27</f>
        <v>Indicare il numero giornaliero di MSNA destinatari di servizi di integrazione</v>
      </c>
      <c r="G34" s="59">
        <f t="shared" si="0"/>
        <v>761</v>
      </c>
      <c r="H34" s="60"/>
      <c r="I34" s="39" t="e">
        <f t="shared" si="2"/>
        <v>#VALUE!</v>
      </c>
    </row>
    <row r="35" spans="2:9" ht="33" customHeight="1" outlineLevel="1" x14ac:dyDescent="0.25">
      <c r="C35" s="11" t="s">
        <v>12</v>
      </c>
      <c r="D35" s="13" t="s">
        <v>35</v>
      </c>
      <c r="E35" s="36">
        <v>0</v>
      </c>
      <c r="F35" s="46" t="str">
        <f>+F27</f>
        <v>Indicare il numero giornaliero di MSNA destinatari di servizi di integrazione</v>
      </c>
      <c r="G35" s="59">
        <f t="shared" si="0"/>
        <v>761</v>
      </c>
      <c r="H35" s="60"/>
      <c r="I35" s="39" t="e">
        <f t="shared" si="2"/>
        <v>#VALUE!</v>
      </c>
    </row>
    <row r="36" spans="2:9" ht="33" customHeight="1" outlineLevel="1" x14ac:dyDescent="0.25">
      <c r="C36" s="19" t="s">
        <v>13</v>
      </c>
      <c r="D36" s="27" t="s">
        <v>43</v>
      </c>
      <c r="E36" s="37">
        <v>0</v>
      </c>
      <c r="F36" s="47" t="str">
        <f>+F27</f>
        <v>Indicare il numero giornaliero di MSNA destinatari di servizi di integrazione</v>
      </c>
      <c r="G36" s="59">
        <f t="shared" si="0"/>
        <v>761</v>
      </c>
      <c r="H36" s="60"/>
      <c r="I36" s="41" t="e">
        <f t="shared" si="2"/>
        <v>#VALUE!</v>
      </c>
    </row>
    <row r="37" spans="2:9" ht="41.25" customHeight="1" x14ac:dyDescent="0.25">
      <c r="B37" s="53" t="s">
        <v>60</v>
      </c>
      <c r="C37" s="53"/>
      <c r="D37" s="53"/>
      <c r="E37" s="34">
        <v>0</v>
      </c>
      <c r="F37" s="28" t="s">
        <v>62</v>
      </c>
      <c r="G37" s="54">
        <f>+$H$14-$G$14+1</f>
        <v>761</v>
      </c>
      <c r="H37" s="55"/>
      <c r="I37" s="40" t="e">
        <f>+E37*F37*G37</f>
        <v>#VALUE!</v>
      </c>
    </row>
    <row r="38" spans="2:9" ht="35.25" customHeight="1" outlineLevel="1" x14ac:dyDescent="0.25">
      <c r="C38" s="8" t="s">
        <v>5</v>
      </c>
      <c r="D38" s="13" t="s">
        <v>44</v>
      </c>
      <c r="E38" s="35">
        <v>0</v>
      </c>
      <c r="F38" s="88" t="str">
        <f>+F37</f>
        <v>Indicare il numero giornaliero di MSNA portatori di fragilità</v>
      </c>
      <c r="G38" s="79">
        <f t="shared" si="0"/>
        <v>761</v>
      </c>
      <c r="H38" s="80"/>
      <c r="I38" s="39" t="e">
        <f>+E38*F38*G38</f>
        <v>#VALUE!</v>
      </c>
    </row>
    <row r="39" spans="2:9" ht="35.25" customHeight="1" outlineLevel="1" x14ac:dyDescent="0.25">
      <c r="C39" s="11" t="s">
        <v>6</v>
      </c>
      <c r="D39" s="12" t="s">
        <v>46</v>
      </c>
      <c r="E39" s="36">
        <v>0</v>
      </c>
      <c r="F39" s="89" t="str">
        <f>+F37</f>
        <v>Indicare il numero giornaliero di MSNA portatori di fragilità</v>
      </c>
      <c r="G39" s="59">
        <f t="shared" si="0"/>
        <v>761</v>
      </c>
      <c r="H39" s="60"/>
      <c r="I39" s="39" t="e">
        <f t="shared" si="2"/>
        <v>#VALUE!</v>
      </c>
    </row>
    <row r="40" spans="2:9" ht="35.25" customHeight="1" outlineLevel="1" x14ac:dyDescent="0.25">
      <c r="C40" s="11" t="s">
        <v>7</v>
      </c>
      <c r="D40" s="12" t="s">
        <v>45</v>
      </c>
      <c r="E40" s="36">
        <v>0</v>
      </c>
      <c r="F40" s="89" t="str">
        <f>+F37</f>
        <v>Indicare il numero giornaliero di MSNA portatori di fragilità</v>
      </c>
      <c r="G40" s="59">
        <f t="shared" si="0"/>
        <v>761</v>
      </c>
      <c r="H40" s="60"/>
      <c r="I40" s="39" t="e">
        <f t="shared" si="2"/>
        <v>#VALUE!</v>
      </c>
    </row>
    <row r="41" spans="2:9" ht="35.25" customHeight="1" outlineLevel="1" x14ac:dyDescent="0.25">
      <c r="C41" s="11" t="s">
        <v>8</v>
      </c>
      <c r="D41" s="13" t="s">
        <v>36</v>
      </c>
      <c r="E41" s="36">
        <v>0</v>
      </c>
      <c r="F41" s="89" t="str">
        <f>+F37</f>
        <v>Indicare il numero giornaliero di MSNA portatori di fragilità</v>
      </c>
      <c r="G41" s="59">
        <f t="shared" si="0"/>
        <v>761</v>
      </c>
      <c r="H41" s="60"/>
      <c r="I41" s="39" t="e">
        <f t="shared" si="2"/>
        <v>#VALUE!</v>
      </c>
    </row>
    <row r="42" spans="2:9" ht="35.25" customHeight="1" outlineLevel="1" x14ac:dyDescent="0.25">
      <c r="C42" s="11" t="s">
        <v>9</v>
      </c>
      <c r="D42" s="9" t="s">
        <v>37</v>
      </c>
      <c r="E42" s="36">
        <v>0</v>
      </c>
      <c r="F42" s="89" t="str">
        <f>+F37</f>
        <v>Indicare il numero giornaliero di MSNA portatori di fragilità</v>
      </c>
      <c r="G42" s="59">
        <f t="shared" si="0"/>
        <v>761</v>
      </c>
      <c r="H42" s="60"/>
      <c r="I42" s="39" t="e">
        <f t="shared" si="2"/>
        <v>#VALUE!</v>
      </c>
    </row>
    <row r="43" spans="2:9" ht="35.25" customHeight="1" outlineLevel="1" x14ac:dyDescent="0.25">
      <c r="C43" s="11" t="s">
        <v>10</v>
      </c>
      <c r="D43" s="9" t="s">
        <v>38</v>
      </c>
      <c r="E43" s="36">
        <v>0</v>
      </c>
      <c r="F43" s="89" t="str">
        <f>+F37</f>
        <v>Indicare il numero giornaliero di MSNA portatori di fragilità</v>
      </c>
      <c r="G43" s="59">
        <f t="shared" si="0"/>
        <v>761</v>
      </c>
      <c r="H43" s="60"/>
      <c r="I43" s="39" t="e">
        <f t="shared" si="2"/>
        <v>#VALUE!</v>
      </c>
    </row>
    <row r="44" spans="2:9" ht="35.25" customHeight="1" outlineLevel="1" x14ac:dyDescent="0.25">
      <c r="C44" s="11" t="s">
        <v>11</v>
      </c>
      <c r="D44" s="12" t="s">
        <v>39</v>
      </c>
      <c r="E44" s="36">
        <v>0</v>
      </c>
      <c r="F44" s="89" t="str">
        <f>+F37</f>
        <v>Indicare il numero giornaliero di MSNA portatori di fragilità</v>
      </c>
      <c r="G44" s="59">
        <f t="shared" si="0"/>
        <v>761</v>
      </c>
      <c r="H44" s="60"/>
      <c r="I44" s="39" t="e">
        <f t="shared" si="2"/>
        <v>#VALUE!</v>
      </c>
    </row>
    <row r="45" spans="2:9" ht="35.25" customHeight="1" outlineLevel="1" x14ac:dyDescent="0.25">
      <c r="C45" s="19" t="s">
        <v>12</v>
      </c>
      <c r="D45" s="27" t="s">
        <v>57</v>
      </c>
      <c r="E45" s="37">
        <v>0</v>
      </c>
      <c r="F45" s="90" t="str">
        <f>+F37</f>
        <v>Indicare il numero giornaliero di MSNA portatori di fragilità</v>
      </c>
      <c r="G45" s="81">
        <f t="shared" si="0"/>
        <v>761</v>
      </c>
      <c r="H45" s="82"/>
      <c r="I45" s="41" t="e">
        <f t="shared" si="2"/>
        <v>#VALUE!</v>
      </c>
    </row>
    <row r="46" spans="2:9" ht="12.75" customHeight="1" x14ac:dyDescent="0.25">
      <c r="C46" s="20"/>
      <c r="D46" s="21"/>
      <c r="E46" s="3"/>
      <c r="F46" s="3"/>
      <c r="G46" s="3"/>
      <c r="H46" s="3"/>
      <c r="I46" s="3"/>
    </row>
    <row r="47" spans="2:9" ht="50.25" customHeight="1" x14ac:dyDescent="0.25">
      <c r="C47" s="48" t="s">
        <v>24</v>
      </c>
      <c r="D47" s="48"/>
      <c r="E47" s="30"/>
      <c r="F47" s="29"/>
      <c r="G47" s="52"/>
      <c r="H47" s="52"/>
      <c r="I47" s="31" t="e">
        <f>+I15+I27+I37</f>
        <v>#VALUE!</v>
      </c>
    </row>
    <row r="48" spans="2:9" ht="14.25" customHeight="1" x14ac:dyDescent="0.25">
      <c r="C48" s="22"/>
      <c r="D48" s="22"/>
    </row>
    <row r="49" spans="2:9" ht="39" customHeight="1" x14ac:dyDescent="0.25">
      <c r="B49" s="51" t="s">
        <v>40</v>
      </c>
      <c r="C49" s="51"/>
      <c r="D49" s="51"/>
      <c r="E49" s="56"/>
      <c r="F49" s="57"/>
      <c r="G49" s="57"/>
      <c r="H49" s="58"/>
      <c r="I49" s="33">
        <v>0</v>
      </c>
    </row>
    <row r="50" spans="2:9" ht="15.75" x14ac:dyDescent="0.25">
      <c r="I50" s="23"/>
    </row>
    <row r="51" spans="2:9" ht="39" customHeight="1" x14ac:dyDescent="0.25">
      <c r="B51" s="51" t="s">
        <v>41</v>
      </c>
      <c r="C51" s="51"/>
      <c r="D51" s="51"/>
      <c r="E51" s="56"/>
      <c r="F51" s="57"/>
      <c r="G51" s="57"/>
      <c r="H51" s="58"/>
      <c r="I51" s="33">
        <v>0</v>
      </c>
    </row>
    <row r="52" spans="2:9" ht="15.75" x14ac:dyDescent="0.25">
      <c r="I52" s="23"/>
    </row>
    <row r="53" spans="2:9" ht="39" customHeight="1" x14ac:dyDescent="0.25">
      <c r="B53" s="51" t="s">
        <v>42</v>
      </c>
      <c r="C53" s="51"/>
      <c r="D53" s="51"/>
      <c r="E53" s="56"/>
      <c r="F53" s="57"/>
      <c r="G53" s="57"/>
      <c r="H53" s="58"/>
      <c r="I53" s="33">
        <v>0</v>
      </c>
    </row>
    <row r="54" spans="2:9" ht="9.75" customHeight="1" x14ac:dyDescent="0.25">
      <c r="B54" s="24"/>
      <c r="C54" s="24"/>
      <c r="D54" s="24"/>
      <c r="E54" s="3"/>
      <c r="F54" s="3"/>
      <c r="G54" s="3"/>
      <c r="H54" s="3"/>
      <c r="I54" s="3"/>
    </row>
    <row r="55" spans="2:9" ht="50.25" customHeight="1" x14ac:dyDescent="0.25">
      <c r="C55" s="48" t="s">
        <v>25</v>
      </c>
      <c r="D55" s="48"/>
      <c r="E55" s="85"/>
      <c r="F55" s="86"/>
      <c r="G55" s="86"/>
      <c r="H55" s="87"/>
      <c r="I55" s="91" t="e">
        <f>+I47+I49+I51+I53</f>
        <v>#VALUE!</v>
      </c>
    </row>
    <row r="57" spans="2:9" ht="40.5" customHeight="1" x14ac:dyDescent="0.25">
      <c r="G57" s="83" t="s">
        <v>58</v>
      </c>
      <c r="H57" s="84"/>
      <c r="I57" s="32" t="e">
        <f>+I55*0.05</f>
        <v>#VALUE!</v>
      </c>
    </row>
  </sheetData>
  <sheetProtection password="C7ED" sheet="1" objects="1" scenarios="1"/>
  <mergeCells count="57">
    <mergeCell ref="G38:H38"/>
    <mergeCell ref="G39:H39"/>
    <mergeCell ref="G40:H40"/>
    <mergeCell ref="G41:H41"/>
    <mergeCell ref="G57:H57"/>
    <mergeCell ref="G42:H42"/>
    <mergeCell ref="G43:H43"/>
    <mergeCell ref="G44:H44"/>
    <mergeCell ref="G45:H45"/>
    <mergeCell ref="E55:H55"/>
    <mergeCell ref="G32:H32"/>
    <mergeCell ref="G33:H33"/>
    <mergeCell ref="G34:H34"/>
    <mergeCell ref="G35:H35"/>
    <mergeCell ref="G36:H36"/>
    <mergeCell ref="G26:H26"/>
    <mergeCell ref="G28:H28"/>
    <mergeCell ref="G29:H29"/>
    <mergeCell ref="G30:H30"/>
    <mergeCell ref="G31:H31"/>
    <mergeCell ref="G21:H21"/>
    <mergeCell ref="G22:H22"/>
    <mergeCell ref="G23:H23"/>
    <mergeCell ref="G24:H24"/>
    <mergeCell ref="G25:H25"/>
    <mergeCell ref="D3:I3"/>
    <mergeCell ref="D4:I4"/>
    <mergeCell ref="G27:H27"/>
    <mergeCell ref="I12:I14"/>
    <mergeCell ref="B15:D15"/>
    <mergeCell ref="B27:D27"/>
    <mergeCell ref="C12:D14"/>
    <mergeCell ref="C10:D10"/>
    <mergeCell ref="G12:H12"/>
    <mergeCell ref="G15:H15"/>
    <mergeCell ref="E12:E14"/>
    <mergeCell ref="F12:F14"/>
    <mergeCell ref="C6:I6"/>
    <mergeCell ref="G16:H16"/>
    <mergeCell ref="G17:H17"/>
    <mergeCell ref="G18:H18"/>
    <mergeCell ref="C55:D55"/>
    <mergeCell ref="C8:D8"/>
    <mergeCell ref="E10:I10"/>
    <mergeCell ref="B49:D49"/>
    <mergeCell ref="C47:D47"/>
    <mergeCell ref="G47:H47"/>
    <mergeCell ref="B51:D51"/>
    <mergeCell ref="B53:D53"/>
    <mergeCell ref="B37:D37"/>
    <mergeCell ref="G37:H37"/>
    <mergeCell ref="E8:I8"/>
    <mergeCell ref="E49:H49"/>
    <mergeCell ref="E51:H51"/>
    <mergeCell ref="E53:H53"/>
    <mergeCell ref="G19:H19"/>
    <mergeCell ref="G20:H20"/>
  </mergeCells>
  <conditionalFormatting sqref="F15">
    <cfRule type="cellIs" dxfId="22" priority="51" operator="equal">
      <formula>"Indicare il numero di posti di accoglienza previsti nella proposta progettuale"</formula>
    </cfRule>
    <cfRule type="cellIs" dxfId="21" priority="53" operator="lessThan">
      <formula>6</formula>
    </cfRule>
    <cfRule type="cellIs" dxfId="20" priority="54" operator="greaterThan">
      <formula>70</formula>
    </cfRule>
  </conditionalFormatting>
  <conditionalFormatting sqref="E27">
    <cfRule type="cellIs" dxfId="19" priority="45" operator="greaterThan">
      <formula>9</formula>
    </cfRule>
    <cfRule type="cellIs" dxfId="18" priority="46" operator="greaterThan">
      <formula>54</formula>
    </cfRule>
    <cfRule type="cellIs" dxfId="17" priority="47" operator="greaterThan">
      <formula>54</formula>
    </cfRule>
  </conditionalFormatting>
  <conditionalFormatting sqref="E37">
    <cfRule type="cellIs" dxfId="16" priority="39" operator="greaterThan">
      <formula>13.5</formula>
    </cfRule>
    <cfRule type="cellIs" dxfId="15" priority="40" operator="greaterThan">
      <formula>54</formula>
    </cfRule>
    <cfRule type="cellIs" dxfId="14" priority="41" operator="greaterThan">
      <formula>54</formula>
    </cfRule>
  </conditionalFormatting>
  <conditionalFormatting sqref="E49">
    <cfRule type="cellIs" dxfId="13" priority="26" operator="greaterThan">
      <formula>$E$47*0.04</formula>
    </cfRule>
  </conditionalFormatting>
  <conditionalFormatting sqref="E15">
    <cfRule type="cellIs" dxfId="12" priority="15" operator="greaterThan">
      <formula>45</formula>
    </cfRule>
  </conditionalFormatting>
  <conditionalFormatting sqref="I49">
    <cfRule type="cellIs" dxfId="11" priority="14" operator="greaterThan">
      <formula>$I$47*0.04</formula>
    </cfRule>
  </conditionalFormatting>
  <conditionalFormatting sqref="I51">
    <cfRule type="cellIs" dxfId="10" priority="11" operator="greaterThan">
      <formula>$I$47*0.03</formula>
    </cfRule>
  </conditionalFormatting>
  <conditionalFormatting sqref="I53">
    <cfRule type="cellIs" dxfId="9" priority="12" operator="greaterThan">
      <formula>$I$47*0.01</formula>
    </cfRule>
  </conditionalFormatting>
  <conditionalFormatting sqref="E51">
    <cfRule type="cellIs" dxfId="8" priority="10" operator="greaterThan">
      <formula>$E$47*0.04</formula>
    </cfRule>
  </conditionalFormatting>
  <conditionalFormatting sqref="E53">
    <cfRule type="cellIs" dxfId="7" priority="9" operator="greaterThan">
      <formula>$E$47*0.04</formula>
    </cfRule>
  </conditionalFormatting>
  <conditionalFormatting sqref="I57">
    <cfRule type="cellIs" dxfId="6" priority="8" operator="lessThan">
      <formula>$I$55*0.05</formula>
    </cfRule>
  </conditionalFormatting>
  <conditionalFormatting sqref="F27">
    <cfRule type="cellIs" dxfId="5" priority="5" operator="equal">
      <formula>"Indicare il numero giornaliero di MSNA destinatari di servizi di integrazione"</formula>
    </cfRule>
    <cfRule type="cellIs" dxfId="4" priority="6" operator="lessThan">
      <formula>6</formula>
    </cfRule>
    <cfRule type="cellIs" dxfId="3" priority="7" operator="greaterThan">
      <formula>70</formula>
    </cfRule>
  </conditionalFormatting>
  <conditionalFormatting sqref="F37">
    <cfRule type="cellIs" dxfId="2" priority="1" operator="equal">
      <formula>"Indicare il numero giornaliero di MSNA portatori di fragilità"</formula>
    </cfRule>
    <cfRule type="cellIs" dxfId="1" priority="2" operator="lessThan">
      <formula>6</formula>
    </cfRule>
    <cfRule type="cellIs" dxfId="0" priority="3" operator="greaterThan">
      <formula>70</formula>
    </cfRule>
  </conditionalFormatting>
  <pageMargins left="0.23622047244094491" right="0.23622047244094491" top="0.59055118110236227" bottom="0.74803149606299213" header="0.31496062992125984" footer="0.31496062992125984"/>
  <pageSetup paperSize="9" scale="50" fitToHeight="0" orientation="landscape" r:id="rId1"/>
  <headerFooter>
    <oddFooter>&amp;C&amp;P di &amp;N</oddFooter>
  </headerFooter>
  <rowBreaks count="1" manualBreakCount="1">
    <brk id="36" max="9" man="1"/>
  </rowBreaks>
  <ignoredErrors>
    <ignoredError sqref="G37:H37 G27:H27" formula="1"/>
    <ignoredError sqref="F38:F45 F28:F36 F16:F26" unlockedFormula="1"/>
    <ignoredError sqref="I15 I27 I37 I47 I55" evalError="1"/>
    <ignoredError sqref="I16:I26 I38:I45 I28:I36 I57" evalError="1" unlockedFormula="1"/>
  </ignoredErrors>
  <drawing r:id="rId2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58625</vt:lpwstr>
  </property>
  <property fmtid="{D5CDD505-2E9C-101B-9397-08002B2CF9AE}" pid="4" name="OptimizationTime">
    <vt:lpwstr>20160905_1647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Tabella ricognizione servizi</vt:lpstr>
      <vt:lpstr>'Tabella ricognizione servizi'!Print_Area</vt:lpstr>
      <vt:lpstr>'Tabella ricognizione servizi'!Print_Titles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Revisore</dc:creator>
  <cp:lastModifiedBy>Revisore</cp:lastModifiedBy>
  <cp:lastPrinted>2016-04-28T11:13:48Z</cp:lastPrinted>
  <dcterms:created xsi:type="dcterms:W3CDTF">2016-04-19T13:07:01Z</dcterms:created>
  <dcterms:modified xsi:type="dcterms:W3CDTF">2016-09-05T13:20:45Z</dcterms:modified>
</cp:coreProperties>
</file>